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rbre_f\Documents\Enseignement\2022-2023\Master 2 EOPS\TP Profil glucido-lipique à l'effort\"/>
    </mc:Choice>
  </mc:AlternateContent>
  <bookViews>
    <workbookView xWindow="1140" yWindow="1140" windowWidth="9996" windowHeight="7356"/>
  </bookViews>
  <sheets>
    <sheet name="Mesures" sheetId="1" r:id="rId1"/>
    <sheet name="Indices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G9" i="1"/>
  <c r="H9" i="1"/>
  <c r="F9" i="1"/>
  <c r="H11" i="1" l="1"/>
  <c r="I11" i="1" s="1"/>
</calcChain>
</file>

<file path=xl/sharedStrings.xml><?xml version="1.0" encoding="utf-8"?>
<sst xmlns="http://schemas.openxmlformats.org/spreadsheetml/2006/main" count="38" uniqueCount="30">
  <si>
    <t>Age</t>
  </si>
  <si>
    <t>Bicipital</t>
  </si>
  <si>
    <t>Tricipital</t>
  </si>
  <si>
    <t>Sous-scapulaire</t>
  </si>
  <si>
    <t>Supra-iliaque</t>
  </si>
  <si>
    <t>Densité Corporelle (BD)</t>
  </si>
  <si>
    <t>Indice M</t>
  </si>
  <si>
    <t>Indice C</t>
  </si>
  <si>
    <r>
      <t xml:space="preserve">♂ </t>
    </r>
    <r>
      <rPr>
        <b/>
        <sz val="12"/>
        <color rgb="FF000000"/>
        <rFont val="Times New Roman"/>
        <family val="1"/>
      </rPr>
      <t>HOMMES</t>
    </r>
  </si>
  <si>
    <t>17 – 19 ans</t>
  </si>
  <si>
    <t>20 – 29 ans</t>
  </si>
  <si>
    <t>30 – 39 ans</t>
  </si>
  <si>
    <t>40 – 49 ans</t>
  </si>
  <si>
    <t>&gt; 50 ans</t>
  </si>
  <si>
    <t>C</t>
  </si>
  <si>
    <t>M</t>
  </si>
  <si>
    <r>
      <t xml:space="preserve">♀ </t>
    </r>
    <r>
      <rPr>
        <b/>
        <sz val="12"/>
        <color rgb="FF000000"/>
        <rFont val="Times New Roman"/>
        <family val="1"/>
      </rPr>
      <t>FEMMES</t>
    </r>
  </si>
  <si>
    <t>%MG</t>
  </si>
  <si>
    <t>Calcul</t>
  </si>
  <si>
    <t>Taille (cm)</t>
  </si>
  <si>
    <t>Poids (kg)</t>
  </si>
  <si>
    <t>N° Identifiant</t>
  </si>
  <si>
    <t>PLIS CUTANES - MESURE DU % DE MASSE GRASSE</t>
  </si>
  <si>
    <t>EXOMIC 2022</t>
  </si>
  <si>
    <t>/!\</t>
  </si>
  <si>
    <t>MOYENNE</t>
  </si>
  <si>
    <t>Mesure 1</t>
  </si>
  <si>
    <t>Mesure 2</t>
  </si>
  <si>
    <t>Mesure 3</t>
  </si>
  <si>
    <t>61PO-OBQ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</si>
</sst>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entury Gothic"/>
      <family val="2"/>
    </font>
    <font>
      <b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theme="4"/>
      </patternFill>
    </fill>
    <fill>
      <patternFill patternType="solid">
        <fgColor theme="4"/>
        <bgColor theme="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topLeftCell="D1" zoomScaleNormal="100" workbookViewId="0">
      <selection activeCell="I6" sqref="I6:I8"/>
    </sheetView>
  </sheetViews>
  <sheetFormatPr baseColWidth="10" defaultColWidth="10.88671875" defaultRowHeight="14.4" x14ac:dyDescent="0.3"/>
  <cols>
    <col min="1" max="1" width="10.88671875" style="1"/>
    <col min="2" max="2" width="12.109375" style="1" bestFit="1" customWidth="1"/>
    <col min="3" max="7" width="10.88671875" style="1"/>
    <col min="8" max="8" width="22.33203125" style="1" customWidth="1"/>
    <col min="9" max="9" width="13.77734375" style="1" customWidth="1"/>
    <col min="10" max="16384" width="10.88671875" style="1"/>
  </cols>
  <sheetData>
    <row r="2" spans="2:9" ht="28.95" customHeight="1" x14ac:dyDescent="0.3">
      <c r="B2" s="25" t="s">
        <v>23</v>
      </c>
      <c r="C2" s="25"/>
      <c r="E2" s="25" t="s">
        <v>22</v>
      </c>
      <c r="F2" s="25"/>
      <c r="G2" s="25"/>
      <c r="H2" s="25"/>
      <c r="I2" s="25"/>
    </row>
    <row r="5" spans="2:9" ht="28.8" x14ac:dyDescent="0.3">
      <c r="B5" s="16" t="s">
        <v>21</v>
      </c>
      <c r="C5" s="2" t="s">
        <v>29</v>
      </c>
      <c r="D5" s="3"/>
      <c r="E5" s="21"/>
      <c r="F5" s="21" t="s">
        <v>1</v>
      </c>
      <c r="G5" s="21" t="s">
        <v>2</v>
      </c>
      <c r="H5" s="21" t="s">
        <v>3</v>
      </c>
      <c r="I5" s="21" t="s">
        <v>4</v>
      </c>
    </row>
    <row r="6" spans="2:9" x14ac:dyDescent="0.3">
      <c r="B6" s="16" t="s">
        <v>0</v>
      </c>
      <c r="C6" s="2">
        <v>18</v>
      </c>
      <c r="D6" s="3"/>
      <c r="E6" s="24" t="s">
        <v>26</v>
      </c>
      <c r="F6" s="24"/>
      <c r="G6" s="24"/>
      <c r="H6" s="24"/>
      <c r="I6" s="24"/>
    </row>
    <row r="7" spans="2:9" x14ac:dyDescent="0.3">
      <c r="B7" s="16" t="s">
        <v>19</v>
      </c>
      <c r="C7" s="2">
        <v>175</v>
      </c>
      <c r="D7" s="3"/>
      <c r="E7" s="24" t="s">
        <v>27</v>
      </c>
      <c r="F7" s="24"/>
      <c r="G7" s="24"/>
      <c r="H7" s="24"/>
      <c r="I7" s="24"/>
    </row>
    <row r="8" spans="2:9" x14ac:dyDescent="0.3">
      <c r="B8" s="17" t="s">
        <v>20</v>
      </c>
      <c r="C8" s="10">
        <v>63.1</v>
      </c>
      <c r="D8" s="3"/>
      <c r="E8" s="24" t="s">
        <v>28</v>
      </c>
      <c r="F8" s="24"/>
      <c r="G8" s="24"/>
      <c r="H8" s="24"/>
      <c r="I8" s="24"/>
    </row>
    <row r="9" spans="2:9" x14ac:dyDescent="0.3">
      <c r="B9" s="12"/>
      <c r="C9" s="13"/>
      <c r="D9" s="3"/>
      <c r="E9" s="21" t="s">
        <v>25</v>
      </c>
      <c r="F9" s="22">
        <f>(F6+F7+F8)/3</f>
        <v>0</v>
      </c>
      <c r="G9" s="22">
        <f t="shared" ref="G9:H9" si="0">(G6+G7+G8)/3</f>
        <v>0</v>
      </c>
      <c r="H9" s="22">
        <f t="shared" si="0"/>
        <v>0</v>
      </c>
      <c r="I9" s="22">
        <f>(I6+I7+I8)/3</f>
        <v>0</v>
      </c>
    </row>
    <row r="10" spans="2:9" ht="15" thickBot="1" x14ac:dyDescent="0.35">
      <c r="E10" s="23"/>
      <c r="F10" s="14" t="s">
        <v>7</v>
      </c>
      <c r="G10" s="15" t="s">
        <v>6</v>
      </c>
      <c r="H10" s="19" t="s">
        <v>5</v>
      </c>
      <c r="I10" s="20" t="s">
        <v>17</v>
      </c>
    </row>
    <row r="11" spans="2:9" ht="16.2" thickBot="1" x14ac:dyDescent="0.35">
      <c r="E11" s="11" t="s">
        <v>18</v>
      </c>
      <c r="F11" s="7">
        <v>1.1619999999999999</v>
      </c>
      <c r="G11" s="7">
        <v>6.3E-2</v>
      </c>
      <c r="H11" s="11" t="e">
        <f>F11-(G11*(LOG10(F9+G9+H9+I9)))</f>
        <v>#NUM!</v>
      </c>
      <c r="I11" s="9" t="e">
        <f>(495/H11)-450</f>
        <v>#NUM!</v>
      </c>
    </row>
    <row r="12" spans="2:9" x14ac:dyDescent="0.3">
      <c r="F12" s="18" t="s">
        <v>24</v>
      </c>
      <c r="G12" s="18" t="s">
        <v>24</v>
      </c>
    </row>
  </sheetData>
  <mergeCells count="2">
    <mergeCell ref="B2:C2"/>
    <mergeCell ref="E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C4" sqref="C4"/>
    </sheetView>
  </sheetViews>
  <sheetFormatPr baseColWidth="10" defaultRowHeight="14.4" x14ac:dyDescent="0.3"/>
  <sheetData>
    <row r="1" spans="2:7" ht="15" thickBot="1" x14ac:dyDescent="0.35"/>
    <row r="2" spans="2:7" ht="31.2" thickBot="1" x14ac:dyDescent="0.35"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</row>
    <row r="3" spans="2:7" ht="16.2" thickBot="1" x14ac:dyDescent="0.35">
      <c r="B3" s="6" t="s">
        <v>14</v>
      </c>
      <c r="C3" s="7">
        <v>1.1619999999999999</v>
      </c>
      <c r="D3" s="7">
        <v>1.1631</v>
      </c>
      <c r="E3" s="7">
        <v>1.1422000000000001</v>
      </c>
      <c r="F3" s="7">
        <v>1.1619999999999999</v>
      </c>
      <c r="G3" s="7">
        <v>1.1715</v>
      </c>
    </row>
    <row r="4" spans="2:7" ht="16.2" thickBot="1" x14ac:dyDescent="0.35">
      <c r="B4" s="8" t="s">
        <v>15</v>
      </c>
      <c r="C4" s="7">
        <v>6.3E-2</v>
      </c>
      <c r="D4" s="7">
        <v>6.3200000000000006E-2</v>
      </c>
      <c r="E4" s="7">
        <v>5.4399999999999997E-2</v>
      </c>
      <c r="F4" s="7">
        <v>7.0000000000000007E-2</v>
      </c>
      <c r="G4" s="7">
        <v>7.7899999999999997E-2</v>
      </c>
    </row>
    <row r="6" spans="2:7" ht="15" thickBot="1" x14ac:dyDescent="0.35"/>
    <row r="7" spans="2:7" ht="31.2" thickBot="1" x14ac:dyDescent="0.35">
      <c r="B7" s="4" t="s">
        <v>16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</row>
    <row r="8" spans="2:7" ht="16.2" thickBot="1" x14ac:dyDescent="0.35">
      <c r="B8" s="6" t="s">
        <v>14</v>
      </c>
      <c r="C8" s="7">
        <v>1.1549</v>
      </c>
      <c r="D8" s="7">
        <v>1.1598999999999999</v>
      </c>
      <c r="E8" s="7">
        <v>1.1423000000000001</v>
      </c>
      <c r="F8" s="7">
        <v>1.1333</v>
      </c>
      <c r="G8" s="7">
        <v>1.1338999999999999</v>
      </c>
    </row>
    <row r="9" spans="2:7" ht="16.2" thickBot="1" x14ac:dyDescent="0.35">
      <c r="B9" s="8" t="s">
        <v>15</v>
      </c>
      <c r="C9" s="7">
        <v>6.7799999999999999E-2</v>
      </c>
      <c r="D9" s="7">
        <v>7.17E-2</v>
      </c>
      <c r="E9" s="7">
        <v>6.3200000000000006E-2</v>
      </c>
      <c r="F9" s="7">
        <v>6.1199999999999997E-2</v>
      </c>
      <c r="G9" s="7">
        <v>6.4500000000000002E-2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Mesures</vt:lpstr>
      <vt:lpstr>Indices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</dc:creator>
  <cp:lastModifiedBy>derbre_f</cp:lastModifiedBy>
  <dcterms:created xsi:type="dcterms:W3CDTF">2022-01-14T07:36:21Z</dcterms:created>
  <dcterms:modified xsi:type="dcterms:W3CDTF">2022-12-06T10:38:24Z</dcterms:modified>
</cp:coreProperties>
</file>